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x\Desktop\"/>
    </mc:Choice>
  </mc:AlternateContent>
  <bookViews>
    <workbookView xWindow="0" yWindow="0" windowWidth="20490" windowHeight="77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58" i="1" l="1"/>
  <c r="F58" i="1"/>
  <c r="E58" i="1"/>
  <c r="D58" i="1"/>
  <c r="C58" i="1"/>
  <c r="G27" i="1"/>
  <c r="F27" i="1"/>
  <c r="E27" i="1"/>
  <c r="D27" i="1"/>
  <c r="C27" i="1"/>
</calcChain>
</file>

<file path=xl/comments1.xml><?xml version="1.0" encoding="utf-8"?>
<comments xmlns="http://schemas.openxmlformats.org/spreadsheetml/2006/main">
  <authors>
    <author>Jytte Aaen  / Region Nordjylland</author>
    <author>Jytte Aaen (vhg5)</author>
  </authors>
  <commentList>
    <comment ref="B39" authorId="0" shapeId="0">
      <text>
        <r>
          <rPr>
            <b/>
            <sz val="9"/>
            <color indexed="81"/>
            <rFont val="Tahoma"/>
            <charset val="1"/>
          </rPr>
          <t>Jytte Aaen  / Region Nordjylland:</t>
        </r>
        <r>
          <rPr>
            <sz val="9"/>
            <color indexed="81"/>
            <rFont val="Tahoma"/>
            <charset val="1"/>
          </rPr>
          <t xml:space="preserve">
Obstetriske senge - 5
Familieafsnitssenge - 5 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Jytte Aaen (vhg5):</t>
        </r>
        <r>
          <rPr>
            <sz val="9"/>
            <color indexed="81"/>
            <rFont val="Tahoma"/>
            <family val="2"/>
          </rPr>
          <t xml:space="preserve">
Pr. januar 2016 flytter afsnit 109 til etage 6 i højhuset og reducerer antallet af 7 døgns senge til 17
og De 10 dagkirurgiske senge flyttes til 5.etage – personale fra 109 følger med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Jytte Aaen  / Region Nordjylland: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Jytte Aaen  / Region Nordjylland:</t>
        </r>
        <r>
          <rPr>
            <sz val="9"/>
            <color indexed="81"/>
            <rFont val="Tahoma"/>
            <charset val="1"/>
          </rPr>
          <t xml:space="preserve">
Samt hjælpe OM 2</t>
        </r>
      </text>
    </comment>
    <comment ref="B46" authorId="0" shapeId="0">
      <text>
        <r>
          <rPr>
            <b/>
            <sz val="9"/>
            <color indexed="81"/>
            <rFont val="Tahoma"/>
            <charset val="1"/>
          </rPr>
          <t>Jytte Aaen  / Region Nordjylland:</t>
        </r>
        <r>
          <rPr>
            <sz val="9"/>
            <color indexed="81"/>
            <rFont val="Tahoma"/>
            <charset val="1"/>
          </rPr>
          <t xml:space="preserve">
Dagkirurgiske GYN senge - 10
døgnsenge - 2</t>
        </r>
      </text>
    </comment>
  </commentList>
</comments>
</file>

<file path=xl/sharedStrings.xml><?xml version="1.0" encoding="utf-8"?>
<sst xmlns="http://schemas.openxmlformats.org/spreadsheetml/2006/main" count="52" uniqueCount="39">
  <si>
    <t>Fordeling af sygeplejerskestuderende og SSA-elever på Sygehus Vendsyssel</t>
  </si>
  <si>
    <t>Afsnit</t>
  </si>
  <si>
    <t>SSA-elever</t>
  </si>
  <si>
    <t>modul 4</t>
  </si>
  <si>
    <t>modul 11</t>
  </si>
  <si>
    <t>modul 12</t>
  </si>
  <si>
    <t>Total</t>
  </si>
  <si>
    <t>Brønderslev</t>
  </si>
  <si>
    <t>Frederikshavn</t>
  </si>
  <si>
    <t>Klinik Medicin og Akut</t>
  </si>
  <si>
    <t>Neurorehabilitering Vendsyssel</t>
  </si>
  <si>
    <t>Klinik Kirurgi og Kvinde/barn</t>
  </si>
  <si>
    <t>Klinik Anæstesi</t>
  </si>
  <si>
    <t>Antal senge</t>
  </si>
  <si>
    <t>1?</t>
  </si>
  <si>
    <t>Dialysen</t>
  </si>
  <si>
    <t>Dialysen Hjørring</t>
  </si>
  <si>
    <t>Uddannelsessøgende i alt/uge</t>
  </si>
  <si>
    <t>Medicinske uddannelsespladser</t>
  </si>
  <si>
    <t>Kirurgiske uddannelsespladser</t>
  </si>
  <si>
    <t>AKO</t>
  </si>
  <si>
    <t>AK1</t>
  </si>
  <si>
    <t>OP-fr.havn</t>
  </si>
  <si>
    <t>Ortopædi</t>
  </si>
  <si>
    <t>OKO</t>
  </si>
  <si>
    <t>OK3</t>
  </si>
  <si>
    <t>OM2</t>
  </si>
  <si>
    <t>Håndkir - Fr.havn</t>
  </si>
  <si>
    <t>GOO</t>
  </si>
  <si>
    <t xml:space="preserve"> </t>
  </si>
  <si>
    <t>FIF</t>
  </si>
  <si>
    <t>UK 2</t>
  </si>
  <si>
    <t>Pæd</t>
  </si>
  <si>
    <t>Reuma</t>
  </si>
  <si>
    <t>109 i 106 + 105</t>
  </si>
  <si>
    <t>17 + 10</t>
  </si>
  <si>
    <t>10+(7)</t>
  </si>
  <si>
    <t>5+(5)</t>
  </si>
  <si>
    <t>10 + 2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</si>
</sst>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0">
    <xf numFmtId="0" fontId="0" fillId="0" borderId="0" xfId="0"/>
    <xf numFmtId="0" fontId="1" fillId="0" borderId="0" xfId="1"/>
    <xf numFmtId="0" fontId="3" fillId="0" borderId="2" xfId="3"/>
    <xf numFmtId="0" fontId="2" fillId="0" borderId="1" xfId="2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/>
    <xf numFmtId="0" fontId="3" fillId="0" borderId="2" xfId="3" applyFill="1"/>
    <xf numFmtId="0" fontId="8" fillId="0" borderId="2" xfId="3" applyFont="1" applyAlignment="1">
      <alignment horizontal="right"/>
    </xf>
  </cellXfs>
  <cellStyles count="4">
    <cellStyle name="Normal" xfId="0" builtinId="0"/>
    <cellStyle name="Overskrift 1" xfId="2" builtinId="16"/>
    <cellStyle name="Overskrift 2" xfId="3" builtinId="17"/>
    <cellStyle name="Titel" xfId="1" builtinId="15"/>
  </cellStyles>
  <dxfs count="1">
    <dxf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4:H27" totalsRowCount="1" headerRowCellStyle="Overskrift 2">
  <autoFilter ref="A4:H26"/>
  <tableColumns count="8">
    <tableColumn id="1" name="Afsnit" totalsRowLabel="Total"/>
    <tableColumn id="7" name="Antal senge"/>
    <tableColumn id="2" name="SSA-elever" totalsRowFunction="sum"/>
    <tableColumn id="3" name="modul 4" totalsRowFunction="sum"/>
    <tableColumn id="4" name="modul 11" totalsRowFunction="sum"/>
    <tableColumn id="5" name="modul 12" totalsRowFunction="sum"/>
    <tableColumn id="6" name="Uddannelsessøgende i alt/uge" totalsRowFunction="sum"/>
    <tableColumn id="8" name="FIF" totalsRowDxfId="0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33:H58" totalsRowCount="1" headerRowCellStyle="Overskrift 2">
  <autoFilter ref="A33:H57"/>
  <tableColumns count="8">
    <tableColumn id="1" name="Afsnit" totalsRowLabel="Total"/>
    <tableColumn id="7" name="Antal senge"/>
    <tableColumn id="2" name="SSA-elever" totalsRowFunction="sum"/>
    <tableColumn id="3" name="modul 4" totalsRowFunction="sum"/>
    <tableColumn id="4" name="modul 11" totalsRowFunction="sum"/>
    <tableColumn id="5" name="modul 12" totalsRowFunction="sum"/>
    <tableColumn id="6" name="Uddannelsessøgende i alt/uge" totalsRowFunction="sum"/>
    <tableColumn id="8" name="FIF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tabSelected="1" topLeftCell="A41" zoomScale="118" zoomScaleNormal="118" workbookViewId="0">
      <selection activeCell="E56" sqref="E56"/>
    </sheetView>
  </sheetViews>
  <sheetFormatPr defaultRowHeight="15" x14ac:dyDescent="0.25"/>
  <cols>
    <col min="1" max="1" width="27.85546875" customWidth="1"/>
    <col min="2" max="2" width="25.140625" customWidth="1"/>
    <col min="3" max="3" width="14.85546875" customWidth="1"/>
    <col min="4" max="4" width="13.7109375" customWidth="1"/>
    <col min="5" max="5" width="14.28515625" customWidth="1"/>
    <col min="6" max="6" width="14" customWidth="1"/>
    <col min="7" max="7" width="35.28515625" customWidth="1"/>
  </cols>
  <sheetData>
    <row r="1" spans="1:8" ht="22.5" x14ac:dyDescent="0.3">
      <c r="A1" s="1" t="s">
        <v>0</v>
      </c>
      <c r="B1" s="1"/>
      <c r="C1" s="1"/>
      <c r="D1" s="1"/>
      <c r="E1" s="1"/>
      <c r="F1" s="1"/>
      <c r="G1" s="1"/>
    </row>
    <row r="2" spans="1:8" ht="22.5" x14ac:dyDescent="0.3">
      <c r="A2" s="1"/>
      <c r="B2" s="1"/>
      <c r="C2" s="1"/>
      <c r="D2" s="1"/>
      <c r="E2" s="1"/>
      <c r="F2" s="1"/>
      <c r="G2" s="1"/>
    </row>
    <row r="3" spans="1:8" ht="23.25" thickBot="1" x14ac:dyDescent="0.35">
      <c r="A3" s="3" t="s">
        <v>18</v>
      </c>
      <c r="B3" s="1"/>
    </row>
    <row r="4" spans="1:8" ht="18.75" thickTop="1" thickBot="1" x14ac:dyDescent="0.35">
      <c r="A4" s="2" t="s">
        <v>1</v>
      </c>
      <c r="B4" s="2" t="s">
        <v>13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17</v>
      </c>
      <c r="H4" s="8" t="s">
        <v>30</v>
      </c>
    </row>
    <row r="5" spans="1:8" ht="18.75" thickTop="1" thickBot="1" x14ac:dyDescent="0.35">
      <c r="A5" s="2" t="s">
        <v>9</v>
      </c>
      <c r="B5" s="2"/>
    </row>
    <row r="6" spans="1:8" ht="15.75" thickTop="1" x14ac:dyDescent="0.25">
      <c r="A6">
        <v>202</v>
      </c>
      <c r="B6">
        <v>21</v>
      </c>
      <c r="C6">
        <v>2</v>
      </c>
      <c r="D6">
        <v>3</v>
      </c>
      <c r="E6">
        <v>4</v>
      </c>
      <c r="F6">
        <v>4</v>
      </c>
      <c r="G6">
        <v>9</v>
      </c>
      <c r="H6" s="4">
        <v>1</v>
      </c>
    </row>
    <row r="7" spans="1:8" x14ac:dyDescent="0.25">
      <c r="A7">
        <v>204</v>
      </c>
      <c r="B7">
        <v>36</v>
      </c>
      <c r="C7">
        <v>8</v>
      </c>
      <c r="D7">
        <v>3</v>
      </c>
      <c r="E7">
        <v>4</v>
      </c>
      <c r="F7">
        <v>4</v>
      </c>
      <c r="G7">
        <v>15</v>
      </c>
      <c r="H7" s="4">
        <v>1</v>
      </c>
    </row>
    <row r="8" spans="1:8" x14ac:dyDescent="0.25">
      <c r="A8">
        <v>205</v>
      </c>
      <c r="B8">
        <v>33</v>
      </c>
      <c r="C8">
        <v>8</v>
      </c>
      <c r="D8">
        <v>3</v>
      </c>
      <c r="E8">
        <v>4</v>
      </c>
      <c r="F8">
        <v>4</v>
      </c>
      <c r="G8">
        <v>15</v>
      </c>
      <c r="H8" s="4">
        <v>2</v>
      </c>
    </row>
    <row r="9" spans="1:8" x14ac:dyDescent="0.25">
      <c r="A9">
        <v>404</v>
      </c>
      <c r="B9">
        <v>14</v>
      </c>
      <c r="C9">
        <v>2</v>
      </c>
      <c r="D9">
        <v>2</v>
      </c>
      <c r="E9">
        <v>2</v>
      </c>
      <c r="F9">
        <v>2</v>
      </c>
      <c r="G9">
        <v>6</v>
      </c>
      <c r="H9" s="4">
        <v>1</v>
      </c>
    </row>
    <row r="10" spans="1:8" x14ac:dyDescent="0.25">
      <c r="A10">
        <v>402</v>
      </c>
      <c r="E10">
        <v>1</v>
      </c>
      <c r="F10">
        <v>1</v>
      </c>
      <c r="G10">
        <v>1</v>
      </c>
      <c r="H10" s="4"/>
    </row>
    <row r="11" spans="1:8" x14ac:dyDescent="0.25">
      <c r="A11" s="4" t="s">
        <v>33</v>
      </c>
      <c r="B11" s="7"/>
      <c r="C11" s="7"/>
      <c r="D11" s="7"/>
      <c r="E11" s="4" t="s">
        <v>14</v>
      </c>
      <c r="F11" s="4" t="s">
        <v>14</v>
      </c>
      <c r="G11" s="7"/>
      <c r="H11" s="4"/>
    </row>
    <row r="12" spans="1:8" x14ac:dyDescent="0.25">
      <c r="A12" s="4"/>
      <c r="B12" s="4"/>
      <c r="H12" s="4"/>
    </row>
    <row r="13" spans="1:8" ht="18" thickBot="1" x14ac:dyDescent="0.35">
      <c r="A13" s="2" t="s">
        <v>10</v>
      </c>
      <c r="B13" s="2"/>
      <c r="H13" s="4"/>
    </row>
    <row r="14" spans="1:8" ht="15.75" thickTop="1" x14ac:dyDescent="0.25">
      <c r="A14" t="s">
        <v>7</v>
      </c>
      <c r="B14">
        <v>37</v>
      </c>
      <c r="C14">
        <v>8</v>
      </c>
      <c r="D14">
        <v>4</v>
      </c>
      <c r="E14">
        <v>4</v>
      </c>
      <c r="F14">
        <v>4</v>
      </c>
      <c r="G14">
        <v>16</v>
      </c>
      <c r="H14" s="4">
        <v>1</v>
      </c>
    </row>
    <row r="15" spans="1:8" x14ac:dyDescent="0.25">
      <c r="A15" t="s">
        <v>8</v>
      </c>
      <c r="B15">
        <v>31</v>
      </c>
      <c r="C15">
        <v>6</v>
      </c>
      <c r="D15">
        <v>2</v>
      </c>
      <c r="E15">
        <v>2</v>
      </c>
      <c r="F15">
        <v>2</v>
      </c>
      <c r="G15">
        <v>10</v>
      </c>
      <c r="H15" s="4"/>
    </row>
    <row r="16" spans="1:8" x14ac:dyDescent="0.25">
      <c r="H16" s="4"/>
    </row>
    <row r="17" spans="1:8" ht="18" thickBot="1" x14ac:dyDescent="0.35">
      <c r="A17" s="2" t="s">
        <v>11</v>
      </c>
      <c r="B17" s="2"/>
      <c r="H17" s="4"/>
    </row>
    <row r="18" spans="1:8" ht="15.75" thickTop="1" x14ac:dyDescent="0.25">
      <c r="A18" t="s">
        <v>32</v>
      </c>
      <c r="B18" s="4" t="s">
        <v>36</v>
      </c>
      <c r="D18">
        <v>2</v>
      </c>
      <c r="E18">
        <v>2</v>
      </c>
      <c r="F18">
        <v>2</v>
      </c>
      <c r="G18">
        <v>4</v>
      </c>
      <c r="H18" s="4"/>
    </row>
    <row r="19" spans="1:8" x14ac:dyDescent="0.25">
      <c r="H19" s="4"/>
    </row>
    <row r="20" spans="1:8" x14ac:dyDescent="0.25">
      <c r="H20" s="4"/>
    </row>
    <row r="21" spans="1:8" ht="18" thickBot="1" x14ac:dyDescent="0.35">
      <c r="A21" s="2" t="s">
        <v>15</v>
      </c>
      <c r="H21" s="4"/>
    </row>
    <row r="22" spans="1:8" ht="15.75" thickTop="1" x14ac:dyDescent="0.25">
      <c r="A22" t="s">
        <v>16</v>
      </c>
      <c r="B22">
        <v>22</v>
      </c>
      <c r="E22">
        <v>2</v>
      </c>
      <c r="F22">
        <v>2</v>
      </c>
      <c r="G22">
        <v>2</v>
      </c>
      <c r="H22" s="4"/>
    </row>
    <row r="23" spans="1:8" x14ac:dyDescent="0.25">
      <c r="H23" s="4"/>
    </row>
    <row r="24" spans="1:8" x14ac:dyDescent="0.25">
      <c r="H24" s="4"/>
    </row>
    <row r="25" spans="1:8" ht="18" thickBot="1" x14ac:dyDescent="0.35">
      <c r="A25" s="2" t="s">
        <v>12</v>
      </c>
      <c r="B25" s="2"/>
      <c r="H25" s="4"/>
    </row>
    <row r="26" spans="1:8" ht="15.75" thickTop="1" x14ac:dyDescent="0.25">
      <c r="A26">
        <v>104</v>
      </c>
      <c r="B26">
        <v>7</v>
      </c>
      <c r="E26">
        <v>1</v>
      </c>
      <c r="F26">
        <v>1</v>
      </c>
      <c r="G26">
        <v>1</v>
      </c>
      <c r="H26" s="4"/>
    </row>
    <row r="27" spans="1:8" x14ac:dyDescent="0.25">
      <c r="A27" t="s">
        <v>6</v>
      </c>
      <c r="C27">
        <f>SUBTOTAL(109,Tabel1[SSA-elever])</f>
        <v>34</v>
      </c>
      <c r="D27">
        <f>SUBTOTAL(109,Tabel1[modul 4])</f>
        <v>19</v>
      </c>
      <c r="E27">
        <f>SUBTOTAL(109,Tabel1[modul 11])</f>
        <v>26</v>
      </c>
      <c r="F27">
        <f>SUBTOTAL(109,Tabel1[modul 12])</f>
        <v>26</v>
      </c>
      <c r="G27">
        <f>SUBTOTAL(109,Tabel1[Uddannelsessøgende i alt/uge])</f>
        <v>79</v>
      </c>
      <c r="H27" s="4"/>
    </row>
    <row r="32" spans="1:8" ht="23.25" thickBot="1" x14ac:dyDescent="0.35">
      <c r="A32" s="3" t="s">
        <v>19</v>
      </c>
      <c r="B32" s="1"/>
    </row>
    <row r="33" spans="1:8" ht="18.75" thickTop="1" thickBot="1" x14ac:dyDescent="0.35">
      <c r="A33" s="2" t="s">
        <v>1</v>
      </c>
      <c r="B33" s="2" t="s">
        <v>13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17</v>
      </c>
      <c r="H33" s="8" t="s">
        <v>30</v>
      </c>
    </row>
    <row r="34" spans="1:8" ht="18.75" thickTop="1" thickBot="1" x14ac:dyDescent="0.35">
      <c r="A34" s="2" t="s">
        <v>9</v>
      </c>
      <c r="B34" s="2"/>
    </row>
    <row r="35" spans="1:8" ht="15.75" thickTop="1" x14ac:dyDescent="0.25">
      <c r="A35">
        <v>404</v>
      </c>
      <c r="B35">
        <v>8</v>
      </c>
      <c r="D35">
        <v>2</v>
      </c>
      <c r="E35">
        <v>1</v>
      </c>
      <c r="F35">
        <v>1</v>
      </c>
      <c r="G35">
        <v>3</v>
      </c>
    </row>
    <row r="36" spans="1:8" x14ac:dyDescent="0.25">
      <c r="A36">
        <v>402</v>
      </c>
      <c r="E36">
        <v>1</v>
      </c>
      <c r="F36">
        <v>1</v>
      </c>
      <c r="G36">
        <v>1</v>
      </c>
    </row>
    <row r="38" spans="1:8" ht="18" thickBot="1" x14ac:dyDescent="0.35">
      <c r="A38" s="2" t="s">
        <v>11</v>
      </c>
    </row>
    <row r="39" spans="1:8" ht="15.75" thickTop="1" x14ac:dyDescent="0.25">
      <c r="A39">
        <v>105</v>
      </c>
      <c r="B39" s="4" t="s">
        <v>37</v>
      </c>
      <c r="E39">
        <v>1</v>
      </c>
      <c r="F39">
        <v>1</v>
      </c>
      <c r="G39">
        <v>1</v>
      </c>
    </row>
    <row r="40" spans="1:8" x14ac:dyDescent="0.25">
      <c r="A40" s="4">
        <v>106</v>
      </c>
      <c r="B40" s="4">
        <v>16</v>
      </c>
      <c r="C40">
        <v>2</v>
      </c>
      <c r="D40">
        <v>2</v>
      </c>
      <c r="E40">
        <v>2</v>
      </c>
      <c r="F40">
        <v>2</v>
      </c>
      <c r="G40">
        <v>6</v>
      </c>
    </row>
    <row r="41" spans="1:8" x14ac:dyDescent="0.25">
      <c r="A41" s="4" t="s">
        <v>34</v>
      </c>
      <c r="B41" s="4" t="s">
        <v>35</v>
      </c>
      <c r="C41">
        <v>3</v>
      </c>
      <c r="D41">
        <v>4</v>
      </c>
      <c r="E41">
        <v>4</v>
      </c>
      <c r="F41">
        <v>4</v>
      </c>
      <c r="G41">
        <v>11</v>
      </c>
      <c r="H41">
        <v>1</v>
      </c>
    </row>
    <row r="42" spans="1:8" ht="18" thickBot="1" x14ac:dyDescent="0.35">
      <c r="A42" s="4" t="s">
        <v>20</v>
      </c>
      <c r="B42" s="2"/>
      <c r="E42">
        <v>2</v>
      </c>
      <c r="F42">
        <v>2</v>
      </c>
      <c r="G42">
        <v>2</v>
      </c>
    </row>
    <row r="43" spans="1:8" ht="15.75" thickTop="1" x14ac:dyDescent="0.25">
      <c r="A43" s="4" t="s">
        <v>31</v>
      </c>
      <c r="E43" s="4">
        <v>1</v>
      </c>
      <c r="F43" s="4">
        <v>1</v>
      </c>
      <c r="G43">
        <v>1</v>
      </c>
    </row>
    <row r="44" spans="1:8" x14ac:dyDescent="0.25">
      <c r="A44" s="4" t="s">
        <v>21</v>
      </c>
      <c r="E44">
        <v>1</v>
      </c>
      <c r="F44">
        <v>1</v>
      </c>
      <c r="G44">
        <v>1</v>
      </c>
      <c r="H44">
        <v>1</v>
      </c>
    </row>
    <row r="45" spans="1:8" x14ac:dyDescent="0.25">
      <c r="A45" s="4" t="s">
        <v>22</v>
      </c>
      <c r="E45">
        <v>2</v>
      </c>
      <c r="F45">
        <v>2</v>
      </c>
      <c r="G45">
        <v>2</v>
      </c>
    </row>
    <row r="46" spans="1:8" ht="18" thickBot="1" x14ac:dyDescent="0.35">
      <c r="A46" s="4" t="s">
        <v>28</v>
      </c>
      <c r="B46" s="9" t="s">
        <v>38</v>
      </c>
      <c r="D46">
        <v>3</v>
      </c>
      <c r="E46">
        <v>3</v>
      </c>
      <c r="F46">
        <v>3</v>
      </c>
      <c r="G46">
        <v>6</v>
      </c>
    </row>
    <row r="47" spans="1:8" ht="15.75" thickTop="1" x14ac:dyDescent="0.25"/>
    <row r="48" spans="1:8" ht="18" thickBot="1" x14ac:dyDescent="0.35">
      <c r="A48" s="2" t="s">
        <v>23</v>
      </c>
    </row>
    <row r="49" spans="1:8" ht="15.75" thickTop="1" x14ac:dyDescent="0.25">
      <c r="A49">
        <v>108</v>
      </c>
      <c r="B49">
        <v>20</v>
      </c>
      <c r="C49">
        <v>4</v>
      </c>
      <c r="D49">
        <v>4</v>
      </c>
      <c r="E49">
        <v>2</v>
      </c>
      <c r="F49">
        <v>2</v>
      </c>
      <c r="G49">
        <v>10</v>
      </c>
      <c r="H49">
        <v>1</v>
      </c>
    </row>
    <row r="50" spans="1:8" x14ac:dyDescent="0.25">
      <c r="A50" s="4" t="s">
        <v>24</v>
      </c>
      <c r="E50">
        <v>2</v>
      </c>
      <c r="F50">
        <v>2</v>
      </c>
      <c r="G50">
        <v>2</v>
      </c>
    </row>
    <row r="51" spans="1:8" x14ac:dyDescent="0.25">
      <c r="A51" s="4" t="s">
        <v>25</v>
      </c>
      <c r="B51">
        <v>20</v>
      </c>
      <c r="C51">
        <v>3</v>
      </c>
      <c r="D51">
        <v>2</v>
      </c>
      <c r="E51">
        <v>2</v>
      </c>
      <c r="F51">
        <v>2</v>
      </c>
      <c r="G51">
        <v>7</v>
      </c>
    </row>
    <row r="52" spans="1:8" x14ac:dyDescent="0.25">
      <c r="A52" s="4" t="s">
        <v>27</v>
      </c>
      <c r="D52">
        <v>1</v>
      </c>
      <c r="G52">
        <v>1</v>
      </c>
    </row>
    <row r="54" spans="1:8" ht="18" thickBot="1" x14ac:dyDescent="0.35">
      <c r="A54" s="2" t="s">
        <v>12</v>
      </c>
      <c r="B54" s="2"/>
    </row>
    <row r="55" spans="1:8" ht="15.75" thickTop="1" x14ac:dyDescent="0.25">
      <c r="A55">
        <v>104</v>
      </c>
      <c r="B55">
        <v>7</v>
      </c>
      <c r="E55">
        <v>1</v>
      </c>
      <c r="F55">
        <v>1</v>
      </c>
      <c r="G55">
        <v>1</v>
      </c>
    </row>
    <row r="56" spans="1:8" x14ac:dyDescent="0.25">
      <c r="A56" s="6" t="s">
        <v>26</v>
      </c>
      <c r="B56" s="5"/>
      <c r="C56" s="5"/>
      <c r="D56" s="5">
        <v>1</v>
      </c>
      <c r="E56" s="6"/>
      <c r="F56" s="6"/>
      <c r="G56" s="5">
        <v>1</v>
      </c>
    </row>
    <row r="57" spans="1:8" x14ac:dyDescent="0.25">
      <c r="A57" s="5"/>
      <c r="B57" s="5"/>
      <c r="C57" s="5"/>
      <c r="D57" s="5"/>
      <c r="E57" s="5"/>
      <c r="F57" s="5"/>
      <c r="G57" s="5"/>
    </row>
    <row r="58" spans="1:8" x14ac:dyDescent="0.25">
      <c r="A58" t="s">
        <v>6</v>
      </c>
      <c r="C58">
        <f>SUBTOTAL(109,Tabel13[SSA-elever])</f>
        <v>12</v>
      </c>
      <c r="D58">
        <f>SUBTOTAL(109,Tabel13[modul 4])</f>
        <v>19</v>
      </c>
      <c r="E58">
        <f>SUBTOTAL(109,Tabel13[modul 11])</f>
        <v>25</v>
      </c>
      <c r="F58">
        <f>SUBTOTAL(109,Tabel13[modul 12])</f>
        <v>25</v>
      </c>
      <c r="G58">
        <f>SUBTOTAL(109,Tabel13[Uddannelsessøgende i alt/uge])</f>
        <v>56</v>
      </c>
    </row>
    <row r="61" spans="1:8" x14ac:dyDescent="0.25">
      <c r="F61" t="s">
        <v>29</v>
      </c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Nordjylland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 Larsen (mhna)</dc:creator>
  <cp:lastModifiedBy>Lise Kristiansen (kspx)</cp:lastModifiedBy>
  <dcterms:created xsi:type="dcterms:W3CDTF">2015-10-23T11:36:16Z</dcterms:created>
  <dcterms:modified xsi:type="dcterms:W3CDTF">2015-12-15T09:33:52Z</dcterms:modified>
</cp:coreProperties>
</file>